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37" i="1" s="1"/>
  <c r="D7" i="1"/>
  <c r="I10" i="1" l="1"/>
  <c r="I37" i="1" s="1"/>
  <c r="F10" i="1"/>
  <c r="F37" i="1" s="1"/>
  <c r="I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<sst xmlns="http://schemas.openxmlformats.org/spreadsheetml/2006/main" count="66" uniqueCount="66">
  <si>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</si>
  <si>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</si>
  <si>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</si>
  <si>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</si>
  <si>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</si>
  <si>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</si>
  <si>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</si>
  <si>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</si>
  <si>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</si>
  <si>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</si>
  <si>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</si>
  <si>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</si>
  <si>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</si>
  <si>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</si>
  <si>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</si>
  <si>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</si>
  <si>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</si>
  <si>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</si>
  <si>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</si>
  <si>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</si>
  <si>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</si>
  <si>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</si>
  <si>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</si>
  <si>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</si>
  <si>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</si>
  <si>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</si>
  <si>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</si>
  <si>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</si>
  <si>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</si>
  <si>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</si>
  <si>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</si>
  <si>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</si>
  <si>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</si>
  <si>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</si>
  <si>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</si>
  <si>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</si>
  <si>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</si>
  <si>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</si>
  <si>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</si>
  <si>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</si>
  <si>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</si>
  <si>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</si>
  <si>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</si>
  <si>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</si>
  <si>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</si>
  <si>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</si>
  <si>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</si>
  <si>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</si>
  <si>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</si>
  <si>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</si>
  <si>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</si>
  <si>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</si>
  <si>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</si>
  <si>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</si>
  <si>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</si>
  <si>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</si>
  <si>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</si>
  <si>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</si>
  <si>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</si>
  <si>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</si>
  <si>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</si>
  <si>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</si>
  <si>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</si>
  <si>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</si>
  <si>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CORTAZAR, GTO.
GASTO POR CATEGORÍA PROGRAMÁTICA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</si>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</sst>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0" borderId="0" xfId="8" applyFont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28" zoomScaleNormal="100" zoomScaleSheetLayoutView="90" workbookViewId="0">
      <selection activeCell="C42" sqref="C42:I4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7" t="s">
        <v>64</v>
      </c>
      <c r="B1" s="34"/>
      <c r="C1" s="34"/>
      <c r="D1" s="34"/>
      <c r="E1" s="34"/>
      <c r="F1" s="34"/>
      <c r="G1" s="34"/>
      <c r="H1" s="34"/>
      <c r="I1" s="38"/>
    </row>
    <row r="2" spans="1:9" ht="15" customHeight="1" x14ac:dyDescent="0.2">
      <c r="A2" s="39" t="s">
        <v>30</v>
      </c>
      <c r="B2" s="40"/>
      <c r="C2" s="41"/>
      <c r="D2" s="34" t="s">
        <v>37</v>
      </c>
      <c r="E2" s="34"/>
      <c r="F2" s="34"/>
      <c r="G2" s="34"/>
      <c r="H2" s="34"/>
      <c r="I2" s="35" t="s">
        <v>35</v>
      </c>
    </row>
    <row r="3" spans="1:9" ht="24.95" customHeight="1" x14ac:dyDescent="0.2">
      <c r="A3" s="42"/>
      <c r="B3" s="43"/>
      <c r="C3" s="44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6"/>
    </row>
    <row r="4" spans="1:9" x14ac:dyDescent="0.2">
      <c r="A4" s="45"/>
      <c r="B4" s="46"/>
      <c r="C4" s="47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67312273</v>
      </c>
      <c r="E10" s="18">
        <f>SUM(E11:E18)</f>
        <v>4398415.1000000006</v>
      </c>
      <c r="F10" s="18">
        <f t="shared" ref="F10:I10" si="1">SUM(F11:F18)</f>
        <v>71710688.099999994</v>
      </c>
      <c r="G10" s="18">
        <f t="shared" si="1"/>
        <v>62801654.150000006</v>
      </c>
      <c r="H10" s="18">
        <f t="shared" si="1"/>
        <v>62328528.829999998</v>
      </c>
      <c r="I10" s="18">
        <f t="shared" si="1"/>
        <v>8909033.9499999993</v>
      </c>
    </row>
    <row r="11" spans="1:9" x14ac:dyDescent="0.2">
      <c r="A11" s="27" t="s">
        <v>46</v>
      </c>
      <c r="B11" s="9"/>
      <c r="C11" s="3" t="s">
        <v>4</v>
      </c>
      <c r="D11" s="19">
        <v>54133608</v>
      </c>
      <c r="E11" s="19">
        <v>-976769.72</v>
      </c>
      <c r="F11" s="19">
        <f t="shared" ref="F11:F18" si="2">D11+E11</f>
        <v>53156838.280000001</v>
      </c>
      <c r="G11" s="19">
        <v>51180109.630000003</v>
      </c>
      <c r="H11" s="19">
        <v>50706984.310000002</v>
      </c>
      <c r="I11" s="19">
        <f t="shared" ref="I11:I18" si="3">F11-G11</f>
        <v>1976728.6499999985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13178665</v>
      </c>
      <c r="E18" s="19">
        <v>5375184.8200000003</v>
      </c>
      <c r="F18" s="19">
        <f t="shared" si="2"/>
        <v>18553849.82</v>
      </c>
      <c r="G18" s="19">
        <v>11621544.52</v>
      </c>
      <c r="H18" s="19">
        <v>11621544.52</v>
      </c>
      <c r="I18" s="19">
        <f t="shared" si="3"/>
        <v>6932305.3000000007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67312273</v>
      </c>
      <c r="E37" s="24">
        <f t="shared" ref="E37:I37" si="16">SUM(E7+E10+E19+E23+E26+E31)</f>
        <v>4398415.1000000006</v>
      </c>
      <c r="F37" s="24">
        <f t="shared" si="16"/>
        <v>71710688.099999994</v>
      </c>
      <c r="G37" s="24">
        <f t="shared" si="16"/>
        <v>62801654.150000006</v>
      </c>
      <c r="H37" s="24">
        <f t="shared" si="16"/>
        <v>62328528.829999998</v>
      </c>
      <c r="I37" s="24">
        <f t="shared" si="16"/>
        <v>8909033.9499999993</v>
      </c>
    </row>
    <row r="39" spans="1:9" x14ac:dyDescent="0.2">
      <c r="C39" s="28" t="s">
        <v>65</v>
      </c>
      <c r="D39" s="29"/>
      <c r="E39" s="30"/>
      <c r="F39" s="30"/>
      <c r="G39" s="30"/>
      <c r="H39" s="30"/>
      <c r="I39" s="30"/>
    </row>
    <row r="40" spans="1:9" x14ac:dyDescent="0.2">
      <c r="C40" s="29"/>
      <c r="D40" s="29"/>
      <c r="E40" s="30"/>
      <c r="F40" s="30"/>
      <c r="G40" s="30"/>
      <c r="H40" s="30"/>
      <c r="I40" s="30"/>
    </row>
    <row r="41" spans="1:9" x14ac:dyDescent="0.2">
      <c r="C41" s="29"/>
      <c r="D41" s="29"/>
      <c r="E41" s="30"/>
      <c r="F41" s="30"/>
      <c r="G41" s="30"/>
      <c r="H41" s="30"/>
      <c r="I41" s="30"/>
    </row>
    <row r="42" spans="1:9" x14ac:dyDescent="0.2">
      <c r="C42" s="29"/>
      <c r="D42" s="29"/>
      <c r="E42" s="29"/>
      <c r="F42" s="30"/>
      <c r="G42" s="30"/>
      <c r="H42" s="30"/>
      <c r="I42" s="30"/>
    </row>
    <row r="43" spans="1:9" x14ac:dyDescent="0.2">
      <c r="C43" s="29"/>
      <c r="D43" s="31"/>
      <c r="E43" s="30"/>
      <c r="F43" s="30"/>
      <c r="G43" s="30"/>
      <c r="H43" s="31"/>
      <c r="I43" s="30"/>
    </row>
    <row r="44" spans="1:9" x14ac:dyDescent="0.2">
      <c r="C44" s="32"/>
      <c r="D44" s="48"/>
      <c r="E44" s="48"/>
      <c r="F44" s="33"/>
      <c r="G44" s="33"/>
      <c r="H44" s="48"/>
      <c r="I44" s="48"/>
    </row>
  </sheetData>
  <sheetProtection formatCells="0" formatColumns="0" formatRows="0" autoFilter="0"/>
  <protectedRanges>
    <protectedRange sqref="B38:I38 B45:I65523 B39:B44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  <protectedRange sqref="C39:I44" name="Rango1_1"/>
  </protectedRanges>
  <mergeCells count="6">
    <mergeCell ref="D2:H2"/>
    <mergeCell ref="I2:I3"/>
    <mergeCell ref="A1:I1"/>
    <mergeCell ref="A2:C4"/>
    <mergeCell ref="D44:E44"/>
    <mergeCell ref="H44:I4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2017-03-30T22:19:49Z</cp:lastPrinted>
  <dcterms:created xsi:type="dcterms:W3CDTF">2012-12-11T21:13:37Z</dcterms:created>
  <dcterms:modified xsi:type="dcterms:W3CDTF">2021-01-28T00:00:34Z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